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UZIL\ЦЗО\ПРОТОКОЛЫ ЗК ГКПЗ 2020\09 сентябрь\Проекты\07. Заседание ЗК №1472  (Седельникова)\Документы\04. Документация ОЗП-МСП 706-21\"/>
    </mc:Choice>
  </mc:AlternateContent>
  <bookViews>
    <workbookView xWindow="120" yWindow="15" windowWidth="19035" windowHeight="12015"/>
  </bookViews>
  <sheets>
    <sheet name="7.1 ПФ" sheetId="6" r:id="rId1"/>
  </sheets>
  <definedNames>
    <definedName name="_xlnm._FilterDatabase" localSheetId="0" hidden="1">'7.1 ПФ'!#REF!</definedName>
  </definedNames>
  <calcPr calcId="162913"/>
</workbook>
</file>

<file path=xl/calcChain.xml><?xml version="1.0" encoding="utf-8"?>
<calcChain xmlns="http://schemas.openxmlformats.org/spreadsheetml/2006/main">
  <c r="E16" i="6" l="1"/>
  <c r="G15" i="6"/>
  <c r="H15" i="6" s="1"/>
  <c r="G14" i="6"/>
  <c r="H14" i="6" s="1"/>
  <c r="G13" i="6"/>
  <c r="H13" i="6" s="1"/>
  <c r="G12" i="6"/>
  <c r="H12" i="6" s="1"/>
  <c r="G11" i="6"/>
  <c r="H11" i="6" s="1"/>
  <c r="G10" i="6"/>
  <c r="H10" i="6" s="1"/>
  <c r="G9" i="6"/>
  <c r="H9" i="6" s="1"/>
  <c r="G8" i="6"/>
  <c r="H8" i="6" s="1"/>
  <c r="G7" i="6"/>
  <c r="H7" i="6" s="1"/>
  <c r="G16" i="6" l="1"/>
  <c r="H16" i="6"/>
</calcChain>
</file>

<file path=xl/sharedStrings.xml><?xml version="1.0" encoding="utf-8"?>
<sst xmlns="http://schemas.openxmlformats.org/spreadsheetml/2006/main" count="39" uniqueCount="15">
  <si>
    <t>Приложение № 7 к Закупочной документации</t>
  </si>
  <si>
    <t>№ п/п</t>
  </si>
  <si>
    <t>Наименование продукции</t>
  </si>
  <si>
    <t>Технические характеристики</t>
  </si>
  <si>
    <t>Ед. изм.</t>
  </si>
  <si>
    <t>Кол-во</t>
  </si>
  <si>
    <t>Начальная (максимальная) цена без НДС</t>
  </si>
  <si>
    <t>Начальная (максимальная) цена с НДС</t>
  </si>
  <si>
    <t>ШКАФ МЕТ.Д/ОДЕЖДЫ 1850Х800Х500</t>
  </si>
  <si>
    <t>Шкаф металлический для одежды двухсекционный 800х500х1850мм 
( с полочкой для головных уборов, перекладина для одежды, крючки, цвет - серый, покрытие порошковое )</t>
  </si>
  <si>
    <t>ШТ</t>
  </si>
  <si>
    <t>ШКАФ МЕТ.Д/ОДЕЖДЫ 2-СЕК.1860Х800Х500</t>
  </si>
  <si>
    <t>Шкаф металлический для одежды двухсекционный 800х500х1860мм 
( с полочкой для головных уборов, перекладина для одежды, крючки, цвет - серый, покрытие порошковое )</t>
  </si>
  <si>
    <t>Итого</t>
  </si>
  <si>
    <t>Сведения о начальной (максимальной) цене единицы каждого товара, являющихся предметом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</si>
</sst>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6"/>
      <name val="Tahoma"/>
      <family val="2"/>
      <charset val="204"/>
    </font>
    <font>
      <sz val="16"/>
      <name val="Calibri"/>
      <family val="2"/>
      <charset val="204"/>
      <scheme val="minor"/>
    </font>
    <font>
      <sz val="10"/>
      <name val="Helv"/>
    </font>
    <font>
      <sz val="11"/>
      <color indexed="8"/>
      <name val="Calibri"/>
      <family val="2"/>
      <charset val="204"/>
    </font>
    <font>
      <sz val="14"/>
      <color indexed="8"/>
      <name val="Tahoma"/>
      <family val="2"/>
      <charset val="204"/>
    </font>
    <font>
      <sz val="14"/>
      <name val="Tahoma"/>
      <family val="2"/>
      <charset val="204"/>
    </font>
    <font>
      <sz val="14"/>
      <color theme="1"/>
      <name val="Tahoma"/>
      <family val="2"/>
      <charset val="204"/>
    </font>
    <font>
      <b/>
      <sz val="14"/>
      <color indexed="8"/>
      <name val="Tahoma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1" applyNumberFormat="0" applyAlignment="0" applyProtection="0"/>
    <xf numFmtId="0" fontId="4" fillId="27" borderId="2" applyNumberFormat="0" applyAlignment="0" applyProtection="0"/>
    <xf numFmtId="0" fontId="5" fillId="27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8" borderId="7" applyNumberFormat="0" applyAlignment="0" applyProtection="0"/>
    <xf numFmtId="0" fontId="11" fillId="0" borderId="0" applyNumberFormat="0" applyFill="0" applyBorder="0" applyAlignment="0" applyProtection="0"/>
    <xf numFmtId="0" fontId="12" fillId="29" borderId="0" applyNumberFormat="0" applyBorder="0" applyAlignment="0" applyProtection="0"/>
    <xf numFmtId="0" fontId="13" fillId="30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31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2" borderId="0" applyNumberFormat="0" applyBorder="0" applyAlignment="0" applyProtection="0"/>
    <xf numFmtId="0" fontId="20" fillId="0" borderId="0"/>
    <xf numFmtId="0" fontId="21" fillId="0" borderId="0"/>
  </cellStyleXfs>
  <cellXfs count="29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/>
    <xf numFmtId="0" fontId="19" fillId="0" borderId="0" xfId="0" applyFont="1" applyFill="1"/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/>
    </xf>
    <xf numFmtId="0" fontId="22" fillId="0" borderId="10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164" fontId="24" fillId="0" borderId="10" xfId="0" applyNumberFormat="1" applyFont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 vertical="center" wrapText="1"/>
    </xf>
    <xf numFmtId="0" fontId="23" fillId="33" borderId="10" xfId="42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left" vertical="center" wrapText="1"/>
    </xf>
    <xf numFmtId="0" fontId="22" fillId="0" borderId="11" xfId="0" applyFont="1" applyFill="1" applyBorder="1" applyAlignment="1">
      <alignment vertical="center" wrapText="1"/>
    </xf>
    <xf numFmtId="4" fontId="23" fillId="33" borderId="10" xfId="42" applyNumberFormat="1" applyFont="1" applyFill="1" applyBorder="1" applyAlignment="1">
      <alignment horizontal="center" vertical="center"/>
    </xf>
    <xf numFmtId="4" fontId="23" fillId="0" borderId="11" xfId="43" applyNumberFormat="1" applyFont="1" applyFill="1" applyBorder="1" applyAlignment="1">
      <alignment vertical="center" wrapText="1"/>
    </xf>
    <xf numFmtId="4" fontId="24" fillId="0" borderId="11" xfId="0" applyNumberFormat="1" applyFont="1" applyBorder="1" applyAlignment="1">
      <alignment vertical="center" wrapText="1"/>
    </xf>
    <xf numFmtId="1" fontId="23" fillId="0" borderId="10" xfId="43" applyNumberFormat="1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vertical="center" wrapText="1"/>
    </xf>
    <xf numFmtId="4" fontId="23" fillId="0" borderId="10" xfId="43" applyNumberFormat="1" applyFont="1" applyFill="1" applyBorder="1" applyAlignment="1">
      <alignment horizontal="center" vertical="center" wrapText="1"/>
    </xf>
    <xf numFmtId="4" fontId="23" fillId="0" borderId="10" xfId="43" applyNumberFormat="1" applyFont="1" applyFill="1" applyBorder="1" applyAlignment="1">
      <alignment vertical="center" wrapText="1"/>
    </xf>
    <xf numFmtId="4" fontId="24" fillId="0" borderId="10" xfId="0" applyNumberFormat="1" applyFont="1" applyBorder="1" applyAlignment="1">
      <alignment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center" vertical="center" wrapText="1"/>
    </xf>
    <xf numFmtId="4" fontId="22" fillId="0" borderId="12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right"/>
    </xf>
  </cellXfs>
  <cellStyles count="44">
    <cellStyle name="=C:\WINNT35\SYSTEM32\COMMAND.COM" xfId="43"/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Стиль 1 2" xfId="42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</xdr:row>
      <xdr:rowOff>0</xdr:rowOff>
    </xdr:from>
    <xdr:to>
      <xdr:col>3</xdr:col>
      <xdr:colOff>304800</xdr:colOff>
      <xdr:row>10</xdr:row>
      <xdr:rowOff>1123950</xdr:rowOff>
    </xdr:to>
    <xdr:sp macro="" textlink="">
      <xdr:nvSpPr>
        <xdr:cNvPr id="2" name="AutoShape 15" descr="Стол письменный &quot;Фея&quot;, 1400х700х750 мм, цвет орех милан, СФ02.5 |  Интернет-магазин «Интегра»"/>
        <xdr:cNvSpPr>
          <a:spLocks noChangeAspect="1" noChangeArrowheads="1"/>
        </xdr:cNvSpPr>
      </xdr:nvSpPr>
      <xdr:spPr bwMode="auto">
        <a:xfrm>
          <a:off x="7258050" y="438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H16"/>
  <sheetViews>
    <sheetView tabSelected="1" zoomScale="50" zoomScaleNormal="50" zoomScaleSheetLayoutView="50" workbookViewId="0">
      <selection activeCell="Z9" sqref="Z9"/>
    </sheetView>
  </sheetViews>
  <sheetFormatPr defaultColWidth="9.140625" defaultRowHeight="21" x14ac:dyDescent="0.35"/>
  <cols>
    <col min="1" max="1" width="6.42578125" style="4" customWidth="1"/>
    <col min="2" max="2" width="64.140625" style="1" customWidth="1"/>
    <col min="3" max="3" width="48.5703125" style="5" customWidth="1"/>
    <col min="4" max="4" width="16.5703125" style="5" customWidth="1"/>
    <col min="5" max="5" width="24.28515625" style="5" customWidth="1"/>
    <col min="6" max="6" width="26.42578125" style="2" customWidth="1"/>
    <col min="7" max="7" width="28" style="3" customWidth="1"/>
    <col min="8" max="8" width="28.85546875" style="3" customWidth="1"/>
    <col min="9" max="16" width="9.140625" style="3"/>
    <col min="17" max="17" width="11.5703125" style="3" bestFit="1" customWidth="1"/>
    <col min="18" max="16384" width="9.140625" style="3"/>
  </cols>
  <sheetData>
    <row r="1" spans="1:8" x14ac:dyDescent="0.35">
      <c r="A1" s="6"/>
      <c r="C1" s="7"/>
      <c r="D1" s="7"/>
      <c r="E1" s="7"/>
    </row>
    <row r="2" spans="1:8" x14ac:dyDescent="0.35">
      <c r="D2" s="28" t="s">
        <v>0</v>
      </c>
      <c r="E2" s="28"/>
      <c r="F2" s="28"/>
      <c r="G2" s="28"/>
      <c r="H2" s="28"/>
    </row>
    <row r="3" spans="1:8" x14ac:dyDescent="0.35">
      <c r="B3" s="4"/>
      <c r="C3" s="27"/>
      <c r="D3" s="27"/>
      <c r="E3" s="27"/>
      <c r="F3" s="27"/>
    </row>
    <row r="4" spans="1:8" x14ac:dyDescent="0.35">
      <c r="A4" s="27" t="s">
        <v>14</v>
      </c>
      <c r="B4" s="27"/>
      <c r="C4" s="27"/>
      <c r="D4" s="27"/>
      <c r="E4" s="27"/>
      <c r="F4" s="27"/>
      <c r="G4" s="27"/>
      <c r="H4" s="27"/>
    </row>
    <row r="6" spans="1:8" ht="54" x14ac:dyDescent="0.35">
      <c r="A6" s="8" t="s">
        <v>1</v>
      </c>
      <c r="B6" s="8" t="s">
        <v>2</v>
      </c>
      <c r="C6" s="9" t="s">
        <v>3</v>
      </c>
      <c r="D6" s="8" t="s">
        <v>4</v>
      </c>
      <c r="E6" s="8" t="s">
        <v>5</v>
      </c>
      <c r="F6" s="10" t="s">
        <v>6</v>
      </c>
      <c r="G6" s="11" t="s">
        <v>6</v>
      </c>
      <c r="H6" s="11" t="s">
        <v>7</v>
      </c>
    </row>
    <row r="7" spans="1:8" ht="108" x14ac:dyDescent="0.35">
      <c r="A7" s="12">
        <v>1</v>
      </c>
      <c r="B7" s="13" t="s">
        <v>8</v>
      </c>
      <c r="C7" s="14" t="s">
        <v>9</v>
      </c>
      <c r="D7" s="15" t="s">
        <v>10</v>
      </c>
      <c r="E7" s="13">
        <v>9</v>
      </c>
      <c r="F7" s="16">
        <v>5567.5</v>
      </c>
      <c r="G7" s="17">
        <f>E7*F7</f>
        <v>50107.5</v>
      </c>
      <c r="H7" s="18">
        <f>G7*1.2</f>
        <v>60129</v>
      </c>
    </row>
    <row r="8" spans="1:8" ht="108" x14ac:dyDescent="0.35">
      <c r="A8" s="12">
        <v>2</v>
      </c>
      <c r="B8" s="13" t="s">
        <v>8</v>
      </c>
      <c r="C8" s="14" t="s">
        <v>9</v>
      </c>
      <c r="D8" s="15" t="s">
        <v>10</v>
      </c>
      <c r="E8" s="13">
        <v>26</v>
      </c>
      <c r="F8" s="16">
        <v>5567.5</v>
      </c>
      <c r="G8" s="17">
        <f t="shared" ref="G8:G15" si="0">E8*F8</f>
        <v>144755</v>
      </c>
      <c r="H8" s="18">
        <f t="shared" ref="H8:H15" si="1">G8*1.2</f>
        <v>173706</v>
      </c>
    </row>
    <row r="9" spans="1:8" ht="108" x14ac:dyDescent="0.35">
      <c r="A9" s="12">
        <v>3</v>
      </c>
      <c r="B9" s="13" t="s">
        <v>11</v>
      </c>
      <c r="C9" s="14" t="s">
        <v>12</v>
      </c>
      <c r="D9" s="15" t="s">
        <v>10</v>
      </c>
      <c r="E9" s="13">
        <v>7</v>
      </c>
      <c r="F9" s="16">
        <v>5567.5</v>
      </c>
      <c r="G9" s="17">
        <f t="shared" si="0"/>
        <v>38972.5</v>
      </c>
      <c r="H9" s="18">
        <f t="shared" si="1"/>
        <v>46767</v>
      </c>
    </row>
    <row r="10" spans="1:8" ht="108" x14ac:dyDescent="0.35">
      <c r="A10" s="12">
        <v>4</v>
      </c>
      <c r="B10" s="13" t="s">
        <v>11</v>
      </c>
      <c r="C10" s="14" t="s">
        <v>12</v>
      </c>
      <c r="D10" s="15" t="s">
        <v>10</v>
      </c>
      <c r="E10" s="13">
        <v>14</v>
      </c>
      <c r="F10" s="16">
        <v>5567.5</v>
      </c>
      <c r="G10" s="17">
        <f t="shared" si="0"/>
        <v>77945</v>
      </c>
      <c r="H10" s="18">
        <f t="shared" si="1"/>
        <v>93534</v>
      </c>
    </row>
    <row r="11" spans="1:8" ht="108" x14ac:dyDescent="0.35">
      <c r="A11" s="12">
        <v>5</v>
      </c>
      <c r="B11" s="13" t="s">
        <v>8</v>
      </c>
      <c r="C11" s="14" t="s">
        <v>9</v>
      </c>
      <c r="D11" s="15" t="s">
        <v>10</v>
      </c>
      <c r="E11" s="13">
        <v>14</v>
      </c>
      <c r="F11" s="16">
        <v>5567.5</v>
      </c>
      <c r="G11" s="17">
        <f t="shared" si="0"/>
        <v>77945</v>
      </c>
      <c r="H11" s="18">
        <f t="shared" si="1"/>
        <v>93534</v>
      </c>
    </row>
    <row r="12" spans="1:8" ht="108" x14ac:dyDescent="0.35">
      <c r="A12" s="12">
        <v>6</v>
      </c>
      <c r="B12" s="13" t="s">
        <v>8</v>
      </c>
      <c r="C12" s="14" t="s">
        <v>9</v>
      </c>
      <c r="D12" s="15" t="s">
        <v>10</v>
      </c>
      <c r="E12" s="13">
        <v>51</v>
      </c>
      <c r="F12" s="16">
        <v>5567.5</v>
      </c>
      <c r="G12" s="17">
        <f t="shared" si="0"/>
        <v>283942.5</v>
      </c>
      <c r="H12" s="18">
        <f t="shared" si="1"/>
        <v>340731</v>
      </c>
    </row>
    <row r="13" spans="1:8" ht="108" x14ac:dyDescent="0.35">
      <c r="A13" s="12">
        <v>7</v>
      </c>
      <c r="B13" s="13" t="s">
        <v>11</v>
      </c>
      <c r="C13" s="14" t="s">
        <v>9</v>
      </c>
      <c r="D13" s="15" t="s">
        <v>10</v>
      </c>
      <c r="E13" s="13">
        <v>24</v>
      </c>
      <c r="F13" s="16">
        <v>5567.5</v>
      </c>
      <c r="G13" s="17">
        <f t="shared" si="0"/>
        <v>133620</v>
      </c>
      <c r="H13" s="18">
        <f t="shared" si="1"/>
        <v>160344</v>
      </c>
    </row>
    <row r="14" spans="1:8" ht="108" x14ac:dyDescent="0.35">
      <c r="A14" s="12">
        <v>8</v>
      </c>
      <c r="B14" s="13" t="s">
        <v>8</v>
      </c>
      <c r="C14" s="14" t="s">
        <v>9</v>
      </c>
      <c r="D14" s="15" t="s">
        <v>10</v>
      </c>
      <c r="E14" s="13">
        <v>26</v>
      </c>
      <c r="F14" s="16">
        <v>5567.5</v>
      </c>
      <c r="G14" s="17">
        <f t="shared" si="0"/>
        <v>144755</v>
      </c>
      <c r="H14" s="18">
        <f t="shared" si="1"/>
        <v>173706</v>
      </c>
    </row>
    <row r="15" spans="1:8" ht="108" x14ac:dyDescent="0.35">
      <c r="A15" s="8">
        <v>9</v>
      </c>
      <c r="B15" s="19" t="s">
        <v>8</v>
      </c>
      <c r="C15" s="14" t="s">
        <v>9</v>
      </c>
      <c r="D15" s="20" t="s">
        <v>10</v>
      </c>
      <c r="E15" s="21">
        <v>22</v>
      </c>
      <c r="F15" s="21">
        <v>5567.5</v>
      </c>
      <c r="G15" s="22">
        <f t="shared" si="0"/>
        <v>122485</v>
      </c>
      <c r="H15" s="23">
        <f t="shared" si="1"/>
        <v>146982</v>
      </c>
    </row>
    <row r="16" spans="1:8" ht="36" x14ac:dyDescent="0.35">
      <c r="A16" s="24" t="s">
        <v>13</v>
      </c>
      <c r="B16" s="9"/>
      <c r="C16" s="9"/>
      <c r="D16" s="8" t="s">
        <v>10</v>
      </c>
      <c r="E16" s="8">
        <f>SUM(E7:E15)</f>
        <v>193</v>
      </c>
      <c r="F16" s="25"/>
      <c r="G16" s="26">
        <f>SUM(G7:G15)</f>
        <v>1074527.5</v>
      </c>
      <c r="H16" s="26">
        <f>SUM(H7:H15)</f>
        <v>1289433</v>
      </c>
    </row>
  </sheetData>
  <mergeCells count="3">
    <mergeCell ref="C3:F3"/>
    <mergeCell ref="A4:H4"/>
    <mergeCell ref="D2:H2"/>
  </mergeCells>
  <pageMargins left="0.7" right="0.7" top="0.75" bottom="0.75" header="0.3" footer="0.3"/>
  <pageSetup scale="58" fitToHeight="0" orientation="landscape" r:id="rId1"/>
  <colBreaks count="1" manualBreakCount="1">
    <brk id="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7.1 ПФ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Некрасова Галина Александровна</dc:creator>
  <cp:lastModifiedBy>Администратор</cp:lastModifiedBy>
  <cp:lastPrinted>2019-09-18T07:50:09Z</cp:lastPrinted>
  <dcterms:created xsi:type="dcterms:W3CDTF">2010-10-27T03:20:31Z</dcterms:created>
  <dcterms:modified xsi:type="dcterms:W3CDTF">2020-09-14T10:01:05Z</dcterms:modified>
</cp:coreProperties>
</file>